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Events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FormulaRef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1F4E79"/>
      <sz val="12"/>
    </font>
    <font>
      <b val="1"/>
      <color rgb="00C00000"/>
    </font>
    <font>
      <b val="1"/>
      <color rgb="00FFFFFF"/>
      <sz val="1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" fillId="3" borderId="0" pivotButton="0" quotePrefix="0" xfId="0"/>
    <xf numFmtId="0" fontId="2" fillId="0" borderId="1" pivotButton="0" quotePrefix="0" xfId="0"/>
    <xf numFmtId="2" fontId="0" fillId="0" borderId="1" pivotButton="0" quotePrefix="0" xfId="0"/>
    <xf numFmtId="164" fontId="5" fillId="0" borderId="1" pivotButton="0" quotePrefix="0" xfId="0"/>
    <xf numFmtId="0" fontId="0" fillId="4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Shopfloor Sheets — Factory Downtime CSV → OEE Kit — FREE (PRIVATE DRAFT)</t>
        </is>
      </c>
    </row>
    <row r="2">
      <c r="A2" t="inlineStr"/>
    </row>
    <row r="3">
      <c r="A3" s="2" t="inlineStr">
        <is>
          <t>How to use</t>
        </is>
      </c>
    </row>
    <row r="4">
      <c r="A4" t="inlineStr">
        <is>
          <t>1. Open Events sheet. Paste your export under the header row (row 2+). Columns match the documented plant/PM-log-style set (see FAQ in listing). Sample data is synthetic.</t>
        </is>
      </c>
    </row>
    <row r="5">
      <c r="A5" t="inlineStr">
        <is>
          <t>2. Dates are DD.MM.YYYY and times HH:MM:SS (IST). Leave End Date/Time and Duration blank for open events.</t>
        </is>
      </c>
    </row>
    <row r="6">
      <c r="A6" t="inlineStr">
        <is>
          <t>3. Open Settings. Set observation window and production parameters needed for OEE.</t>
        </is>
      </c>
    </row>
    <row r="7">
      <c r="A7" t="inlineStr">
        <is>
          <t>4. Read Dashboard for Availability, Performance, Quality, OEE, MTTR, MTBF.</t>
        </is>
      </c>
    </row>
    <row r="8">
      <c r="A8" t="inlineStr"/>
    </row>
    <row r="9">
      <c r="A9" s="2" t="inlineStr">
        <is>
          <t>Definitions</t>
        </is>
      </c>
    </row>
    <row r="10">
      <c r="A10" t="inlineStr">
        <is>
          <t>Availability = Run Time / Planned Production Time; Run Time = Planned − Downtime (closed events in window).</t>
        </is>
      </c>
    </row>
    <row r="11">
      <c r="A11" t="inlineStr">
        <is>
          <t>Performance = (Ideal Cycle Time × Total Units) / Run Time  (use same time unit; Settings uses minutes).</t>
        </is>
      </c>
    </row>
    <row r="12">
      <c r="A12" t="inlineStr">
        <is>
          <t>Quality = Good Units / Total Units.</t>
        </is>
      </c>
    </row>
    <row r="13">
      <c r="A13" t="inlineStr">
        <is>
          <t>OEE = Availability × Performance × Quality.</t>
        </is>
      </c>
    </row>
    <row r="14">
      <c r="A14" t="inlineStr">
        <is>
          <t>MTTR = sum(closed downtime hours) / count(closed events)  [Spec].</t>
        </is>
      </c>
    </row>
    <row r="15">
      <c r="A15" t="inlineStr">
        <is>
          <t>MTBF = (window hours − downtime hours) / breakdown events  [Spec; Breakdown Indicator = X].</t>
        </is>
      </c>
    </row>
    <row r="16">
      <c r="A16" t="inlineStr"/>
    </row>
    <row r="17">
      <c r="A17" t="inlineStr">
        <is>
          <t>Cause codes: MECH, ELEC, HYD, TOOL, MAT, PWR, QUAL, SETUP, OTHER.</t>
        </is>
      </c>
    </row>
    <row r="18">
      <c r="A18" t="inlineStr">
        <is>
          <t>Breakdown Indicator X = MECH/ELEC/HYD/TOOL (failure for MTBF).</t>
        </is>
      </c>
    </row>
    <row r="19">
      <c r="A19" t="inlineStr"/>
    </row>
    <row r="20">
      <c r="A20" s="2" t="inlineStr">
        <is>
          <t>FREE edition limits</t>
        </is>
      </c>
    </row>
    <row r="21">
      <c r="A21" t="inlineStr">
        <is>
          <t>- Single machine only (set Equipment filter in Settings).</t>
        </is>
      </c>
    </row>
    <row r="22">
      <c r="A22" t="inlineStr">
        <is>
          <t>- Basic OEE + MTTR/MTBF. No multi-machine, Pareto chart, or shift comparison.</t>
        </is>
      </c>
    </row>
    <row r="23">
      <c r="A23" t="inlineStr">
        <is>
          <t>- Upgrade: Factory Downtime OEE Kit PAID (₹499–1,999 on Gumroad draft).</t>
        </is>
      </c>
    </row>
    <row r="24">
      <c r="A24" t="inlineStr"/>
    </row>
    <row r="25">
      <c r="A25" t="inlineStr">
        <is>
          <t>Disclaimers</t>
        </is>
      </c>
    </row>
    <row r="26">
      <c r="A26" t="inlineStr">
        <is>
          <t>Not affiliated with, endorsed by, or certified by SAP SE (or any SAP entity).</t>
        </is>
      </c>
    </row>
    <row r="27">
      <c r="A27" t="inlineStr">
        <is>
          <t>Column names resemble common plant/PM-log CSV exports only — not an SAP product, connector, or guarantee against any SAP system.</t>
        </is>
      </c>
    </row>
    <row r="28">
      <c r="A28" t="inlineStr">
        <is>
          <t>Not affiliated with Microsoft/Excel, Notion Labs, or Gumroad (Gumroad is storefront only when sold).</t>
        </is>
      </c>
    </row>
    <row r="29">
      <c r="A29" t="inlineStr">
        <is>
          <t>Sold by Shopfloor Sheets (sole proprietorship, India). Support: gumroad@mail.grokbot.com</t>
        </is>
      </c>
    </row>
    <row r="30">
      <c r="A30" t="inlineStr">
        <is>
          <t>Not a company; not a licensed SAP partner or consultancy. Microsoft Excel templates (not Google Sheets).</t>
        </is>
      </c>
    </row>
    <row r="31">
      <c r="A31" t="inlineStr">
        <is>
          <t>Sample rows are synthetic demo data. Your export may differ; map columns as needed.</t>
        </is>
      </c>
    </row>
    <row r="32">
      <c r="A32" t="inlineStr">
        <is>
          <t>Private draft — do not publish until brand owner approves go-live.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2"/>
  <sheetViews>
    <sheetView workbookViewId="0">
      <selection activeCell="A1" sqref="A1"/>
    </sheetView>
  </sheetViews>
  <sheetFormatPr baseColWidth="8" defaultRowHeight="15"/>
  <cols>
    <col width="30" customWidth="1" min="1" max="1"/>
    <col width="21" customWidth="1" min="2" max="2"/>
    <col width="11" customWidth="1" min="3" max="3"/>
    <col width="27" customWidth="1" min="4" max="4"/>
    <col width="24" customWidth="1" min="5" max="5"/>
    <col width="24" customWidth="1" min="6" max="6"/>
    <col width="22" customWidth="1" min="7" max="7"/>
    <col width="22" customWidth="1" min="8" max="8"/>
    <col width="24" customWidth="1" min="9" max="9"/>
    <col width="21" customWidth="1" min="10" max="10"/>
    <col width="12" customWidth="1" min="11" max="11"/>
    <col width="13" customWidth="1" min="12" max="12"/>
    <col width="23" customWidth="1" min="13" max="13"/>
  </cols>
  <sheetData>
    <row r="1">
      <c r="A1" s="3" t="inlineStr">
        <is>
          <t>PASTE CSV HERE — headers must match row 2. Do not insert columns.</t>
        </is>
      </c>
    </row>
    <row r="2" ht="30" customHeight="1">
      <c r="A2" s="4" t="inlineStr">
        <is>
          <t>Notification Type</t>
        </is>
      </c>
      <c r="B2" s="4" t="inlineStr">
        <is>
          <t>Functional Location</t>
        </is>
      </c>
      <c r="C2" s="4" t="inlineStr">
        <is>
          <t>Equipment</t>
        </is>
      </c>
      <c r="D2" s="4" t="inlineStr">
        <is>
          <t>Short Text</t>
        </is>
      </c>
      <c r="E2" s="4" t="inlineStr">
        <is>
          <t>Malfunction Start Date</t>
        </is>
      </c>
      <c r="F2" s="4" t="inlineStr">
        <is>
          <t>Malfunction Start Time</t>
        </is>
      </c>
      <c r="G2" s="4" t="inlineStr">
        <is>
          <t>Malfunction End Date</t>
        </is>
      </c>
      <c r="H2" s="4" t="inlineStr">
        <is>
          <t>Malfunction End Time</t>
        </is>
      </c>
      <c r="I2" s="4" t="inlineStr">
        <is>
          <t>Breakdown Duration (h)</t>
        </is>
      </c>
      <c r="J2" s="4" t="inlineStr">
        <is>
          <t>Breakdown Indicator</t>
        </is>
      </c>
      <c r="K2" s="4" t="inlineStr">
        <is>
          <t>Cause Code</t>
        </is>
      </c>
      <c r="L2" s="4" t="inlineStr">
        <is>
          <t>Reported By</t>
        </is>
      </c>
      <c r="M2" s="4" t="inlineStr">
        <is>
          <t>Long Text</t>
        </is>
      </c>
    </row>
    <row r="3">
      <c r="A3" s="5" t="inlineStr">
        <is>
          <t>M2</t>
        </is>
      </c>
      <c r="B3" s="5" t="inlineStr">
        <is>
          <t>CNC-01</t>
        </is>
      </c>
      <c r="C3" s="5" t="inlineStr">
        <is>
          <t>CNC-01</t>
        </is>
      </c>
      <c r="D3" s="5" t="inlineStr">
        <is>
          <t>CNC-01 Mechanical</t>
        </is>
      </c>
      <c r="E3" s="5" t="inlineStr">
        <is>
          <t>10.10.2026</t>
        </is>
      </c>
      <c r="F3" s="5" t="inlineStr">
        <is>
          <t>08:15:00</t>
        </is>
      </c>
      <c r="G3" s="5" t="inlineStr">
        <is>
          <t>10.10.2026</t>
        </is>
      </c>
      <c r="H3" s="5" t="inlineStr">
        <is>
          <t>09:05:00</t>
        </is>
      </c>
      <c r="I3" s="5" t="inlineStr">
        <is>
          <t>0.83</t>
        </is>
      </c>
      <c r="J3" s="5" t="inlineStr">
        <is>
          <t>X</t>
        </is>
      </c>
      <c r="K3" s="5" t="inlineStr">
        <is>
          <t>MECH</t>
        </is>
      </c>
      <c r="L3" s="5" t="inlineStr">
        <is>
          <t>Supervisor</t>
        </is>
      </c>
      <c r="M3" s="5" t="inlineStr">
        <is>
          <t>Spindle belt slipping</t>
        </is>
      </c>
    </row>
    <row r="4">
      <c r="A4" s="5" t="inlineStr">
        <is>
          <t>M2</t>
        </is>
      </c>
      <c r="B4" s="5" t="inlineStr">
        <is>
          <t>CNC-02</t>
        </is>
      </c>
      <c r="C4" s="5" t="inlineStr">
        <is>
          <t>CNC-02</t>
        </is>
      </c>
      <c r="D4" s="5" t="inlineStr">
        <is>
          <t>CNC-02 Hydraulic</t>
        </is>
      </c>
      <c r="E4" s="5" t="inlineStr">
        <is>
          <t>11.10.2026</t>
        </is>
      </c>
      <c r="F4" s="5" t="inlineStr">
        <is>
          <t>14:00:00</t>
        </is>
      </c>
      <c r="G4" s="5" t="inlineStr">
        <is>
          <t>11.10.2026</t>
        </is>
      </c>
      <c r="H4" s="5" t="inlineStr">
        <is>
          <t>16:30:00</t>
        </is>
      </c>
      <c r="I4" s="5" t="inlineStr">
        <is>
          <t>2.50</t>
        </is>
      </c>
      <c r="J4" s="5" t="inlineStr">
        <is>
          <t>X</t>
        </is>
      </c>
      <c r="K4" s="5" t="inlineStr">
        <is>
          <t>HYD</t>
        </is>
      </c>
      <c r="L4" s="5" t="inlineStr">
        <is>
          <t>Supervisor</t>
        </is>
      </c>
      <c r="M4" s="5" t="inlineStr">
        <is>
          <t>Oil leak at pump</t>
        </is>
      </c>
    </row>
    <row r="5">
      <c r="A5" s="5" t="inlineStr">
        <is>
          <t>M2</t>
        </is>
      </c>
      <c r="B5" s="5" t="inlineStr">
        <is>
          <t>PRESS-03</t>
        </is>
      </c>
      <c r="C5" s="5" t="inlineStr">
        <is>
          <t>PRESS-03</t>
        </is>
      </c>
      <c r="D5" s="5" t="inlineStr">
        <is>
          <t>PRESS-03 Setup/changeover</t>
        </is>
      </c>
      <c r="E5" s="5" t="inlineStr">
        <is>
          <t>12.10.2026</t>
        </is>
      </c>
      <c r="F5" s="5" t="inlineStr">
        <is>
          <t>10:20:00</t>
        </is>
      </c>
      <c r="G5" s="5" t="inlineStr">
        <is>
          <t>12.10.2026</t>
        </is>
      </c>
      <c r="H5" s="5" t="inlineStr">
        <is>
          <t>10:50:00</t>
        </is>
      </c>
      <c r="I5" s="5" t="inlineStr">
        <is>
          <t>0.50</t>
        </is>
      </c>
      <c r="J5" s="5" t="inlineStr"/>
      <c r="K5" s="5" t="inlineStr">
        <is>
          <t>SETUP</t>
        </is>
      </c>
      <c r="L5" s="5" t="inlineStr">
        <is>
          <t>Supervisor</t>
        </is>
      </c>
      <c r="M5" s="5" t="inlineStr">
        <is>
          <t>Die changeover</t>
        </is>
      </c>
    </row>
    <row r="6">
      <c r="A6" s="5" t="inlineStr">
        <is>
          <t>M2</t>
        </is>
      </c>
      <c r="B6" s="5" t="inlineStr">
        <is>
          <t>CNC-02</t>
        </is>
      </c>
      <c r="C6" s="5" t="inlineStr">
        <is>
          <t>CNC-02</t>
        </is>
      </c>
      <c r="D6" s="5" t="inlineStr">
        <is>
          <t>CNC-02 Hydraulic</t>
        </is>
      </c>
      <c r="E6" s="5" t="inlineStr">
        <is>
          <t>13.10.2026</t>
        </is>
      </c>
      <c r="F6" s="5" t="inlineStr">
        <is>
          <t>09:00:00</t>
        </is>
      </c>
      <c r="G6" s="5" t="inlineStr">
        <is>
          <t>13.10.2026</t>
        </is>
      </c>
      <c r="H6" s="5" t="inlineStr">
        <is>
          <t>10:15:00</t>
        </is>
      </c>
      <c r="I6" s="5" t="inlineStr">
        <is>
          <t>1.25</t>
        </is>
      </c>
      <c r="J6" s="5" t="inlineStr">
        <is>
          <t>X</t>
        </is>
      </c>
      <c r="K6" s="5" t="inlineStr">
        <is>
          <t>HYD</t>
        </is>
      </c>
      <c r="L6" s="5" t="inlineStr">
        <is>
          <t>Supervisor</t>
        </is>
      </c>
      <c r="M6" s="5" t="inlineStr">
        <is>
          <t>Pressure drop</t>
        </is>
      </c>
    </row>
    <row r="7">
      <c r="A7" s="5" t="inlineStr">
        <is>
          <t>M2</t>
        </is>
      </c>
      <c r="B7" s="5" t="inlineStr">
        <is>
          <t>LATHE-04</t>
        </is>
      </c>
      <c r="C7" s="5" t="inlineStr">
        <is>
          <t>LATHE-04</t>
        </is>
      </c>
      <c r="D7" s="5" t="inlineStr">
        <is>
          <t>LATHE-04 No material</t>
        </is>
      </c>
      <c r="E7" s="5" t="inlineStr">
        <is>
          <t>14.10.2026</t>
        </is>
      </c>
      <c r="F7" s="5" t="inlineStr">
        <is>
          <t>12:30:00</t>
        </is>
      </c>
      <c r="G7" s="5" t="inlineStr">
        <is>
          <t>14.10.2026</t>
        </is>
      </c>
      <c r="H7" s="5" t="inlineStr">
        <is>
          <t>13:00:00</t>
        </is>
      </c>
      <c r="I7" s="5" t="inlineStr">
        <is>
          <t>0.50</t>
        </is>
      </c>
      <c r="J7" s="5" t="inlineStr"/>
      <c r="K7" s="5" t="inlineStr">
        <is>
          <t>MAT</t>
        </is>
      </c>
      <c r="L7" s="5" t="inlineStr">
        <is>
          <t>Supervisor</t>
        </is>
      </c>
      <c r="M7" s="5" t="inlineStr">
        <is>
          <t>Waiting for bar stock</t>
        </is>
      </c>
    </row>
    <row r="8">
      <c r="A8" s="5" t="inlineStr">
        <is>
          <t>M2</t>
        </is>
      </c>
      <c r="B8" s="5" t="inlineStr">
        <is>
          <t>CNC-02</t>
        </is>
      </c>
      <c r="C8" s="5" t="inlineStr">
        <is>
          <t>CNC-02</t>
        </is>
      </c>
      <c r="D8" s="5" t="inlineStr">
        <is>
          <t>CNC-02 Hydraulic</t>
        </is>
      </c>
      <c r="E8" s="5" t="inlineStr">
        <is>
          <t>15.10.2026</t>
        </is>
      </c>
      <c r="F8" s="5" t="inlineStr">
        <is>
          <t>15:10:00</t>
        </is>
      </c>
      <c r="G8" s="5" t="inlineStr">
        <is>
          <t>15.10.2026</t>
        </is>
      </c>
      <c r="H8" s="5" t="inlineStr">
        <is>
          <t>17:40:00</t>
        </is>
      </c>
      <c r="I8" s="5" t="inlineStr">
        <is>
          <t>2.50</t>
        </is>
      </c>
      <c r="J8" s="5" t="inlineStr">
        <is>
          <t>X</t>
        </is>
      </c>
      <c r="K8" s="5" t="inlineStr">
        <is>
          <t>HYD</t>
        </is>
      </c>
      <c r="L8" s="5" t="inlineStr">
        <is>
          <t>Supervisor</t>
        </is>
      </c>
      <c r="M8" s="5" t="inlineStr">
        <is>
          <t>Hose replaced</t>
        </is>
      </c>
    </row>
    <row r="9">
      <c r="A9" s="5" t="inlineStr">
        <is>
          <t>M2</t>
        </is>
      </c>
      <c r="B9" s="5" t="inlineStr">
        <is>
          <t>PRESS-03</t>
        </is>
      </c>
      <c r="C9" s="5" t="inlineStr">
        <is>
          <t>PRESS-03</t>
        </is>
      </c>
      <c r="D9" s="5" t="inlineStr">
        <is>
          <t>PRESS-03 Electrical</t>
        </is>
      </c>
      <c r="E9" s="5" t="inlineStr">
        <is>
          <t>16.10.2026</t>
        </is>
      </c>
      <c r="F9" s="5" t="inlineStr">
        <is>
          <t>07:45:00</t>
        </is>
      </c>
      <c r="G9" s="5" t="inlineStr">
        <is>
          <t>16.10.2026</t>
        </is>
      </c>
      <c r="H9" s="5" t="inlineStr">
        <is>
          <t>08:30:00</t>
        </is>
      </c>
      <c r="I9" s="5" t="inlineStr">
        <is>
          <t>0.75</t>
        </is>
      </c>
      <c r="J9" s="5" t="inlineStr">
        <is>
          <t>X</t>
        </is>
      </c>
      <c r="K9" s="5" t="inlineStr">
        <is>
          <t>ELEC</t>
        </is>
      </c>
      <c r="L9" s="5" t="inlineStr">
        <is>
          <t>Supervisor</t>
        </is>
      </c>
      <c r="M9" s="5" t="inlineStr">
        <is>
          <t>Contactor tripped</t>
        </is>
      </c>
    </row>
    <row r="10">
      <c r="A10" s="5" t="inlineStr">
        <is>
          <t>M2</t>
        </is>
      </c>
      <c r="B10" s="5" t="inlineStr">
        <is>
          <t>CNC-01</t>
        </is>
      </c>
      <c r="C10" s="5" t="inlineStr">
        <is>
          <t>CNC-01</t>
        </is>
      </c>
      <c r="D10" s="5" t="inlineStr">
        <is>
          <t>CNC-01 Power cut</t>
        </is>
      </c>
      <c r="E10" s="5" t="inlineStr">
        <is>
          <t>17.10.2026</t>
        </is>
      </c>
      <c r="F10" s="5" t="inlineStr">
        <is>
          <t>11:00:00</t>
        </is>
      </c>
      <c r="G10" s="5" t="inlineStr">
        <is>
          <t>17.10.2026</t>
        </is>
      </c>
      <c r="H10" s="5" t="inlineStr">
        <is>
          <t>11:20:00</t>
        </is>
      </c>
      <c r="I10" s="5" t="inlineStr">
        <is>
          <t>0.33</t>
        </is>
      </c>
      <c r="J10" s="5" t="inlineStr"/>
      <c r="K10" s="5" t="inlineStr">
        <is>
          <t>PWR</t>
        </is>
      </c>
      <c r="L10" s="5" t="inlineStr">
        <is>
          <t>Supervisor</t>
        </is>
      </c>
      <c r="M10" s="5" t="inlineStr">
        <is>
          <t>Power cut</t>
        </is>
      </c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5" t="n"/>
      <c r="M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5" t="n"/>
      <c r="L55" s="5" t="n"/>
      <c r="M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5" t="n"/>
      <c r="L56" s="5" t="n"/>
      <c r="M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5" t="n"/>
      <c r="L57" s="5" t="n"/>
      <c r="M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  <c r="M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  <c r="K61" s="5" t="n"/>
      <c r="L61" s="5" t="n"/>
      <c r="M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  <c r="K62" s="5" t="n"/>
      <c r="L62" s="5" t="n"/>
      <c r="M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  <c r="M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  <c r="K66" s="5" t="n"/>
      <c r="L66" s="5" t="n"/>
      <c r="M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  <c r="K67" s="5" t="n"/>
      <c r="L67" s="5" t="n"/>
      <c r="M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  <c r="K68" s="5" t="n"/>
      <c r="L68" s="5" t="n"/>
      <c r="M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  <c r="K69" s="5" t="n"/>
      <c r="L69" s="5" t="n"/>
      <c r="M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  <c r="K70" s="5" t="n"/>
      <c r="L70" s="5" t="n"/>
      <c r="M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  <c r="K71" s="5" t="n"/>
      <c r="L71" s="5" t="n"/>
      <c r="M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  <c r="K72" s="5" t="n"/>
      <c r="L72" s="5" t="n"/>
      <c r="M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  <c r="K73" s="5" t="n"/>
      <c r="L73" s="5" t="n"/>
      <c r="M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  <c r="M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  <c r="K77" s="5" t="n"/>
      <c r="L77" s="5" t="n"/>
      <c r="M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  <c r="K78" s="5" t="n"/>
      <c r="L78" s="5" t="n"/>
      <c r="M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  <c r="K79" s="5" t="n"/>
      <c r="L79" s="5" t="n"/>
      <c r="M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  <c r="K80" s="5" t="n"/>
      <c r="L80" s="5" t="n"/>
      <c r="M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  <c r="M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  <c r="K82" s="5" t="n"/>
      <c r="L82" s="5" t="n"/>
      <c r="M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  <c r="K83" s="5" t="n"/>
      <c r="L83" s="5" t="n"/>
      <c r="M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  <c r="K84" s="5" t="n"/>
      <c r="L84" s="5" t="n"/>
      <c r="M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  <c r="M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  <c r="K86" s="5" t="n"/>
      <c r="L86" s="5" t="n"/>
      <c r="M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  <c r="K87" s="5" t="n"/>
      <c r="L87" s="5" t="n"/>
      <c r="M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  <c r="K88" s="5" t="n"/>
      <c r="L88" s="5" t="n"/>
      <c r="M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  <c r="K89" s="5" t="n"/>
      <c r="L89" s="5" t="n"/>
      <c r="M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  <c r="K90" s="5" t="n"/>
      <c r="L90" s="5" t="n"/>
      <c r="M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  <c r="M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  <c r="K92" s="5" t="n"/>
      <c r="L92" s="5" t="n"/>
      <c r="M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  <c r="K93" s="5" t="n"/>
      <c r="L93" s="5" t="n"/>
      <c r="M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  <c r="K94" s="5" t="n"/>
      <c r="L94" s="5" t="n"/>
      <c r="M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  <c r="K95" s="5" t="n"/>
      <c r="L95" s="5" t="n"/>
      <c r="M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  <c r="K96" s="5" t="n"/>
      <c r="L96" s="5" t="n"/>
      <c r="M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  <c r="M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  <c r="K98" s="5" t="n"/>
      <c r="L98" s="5" t="n"/>
      <c r="M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  <c r="K99" s="5" t="n"/>
      <c r="L99" s="5" t="n"/>
      <c r="M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  <c r="K100" s="5" t="n"/>
      <c r="L100" s="5" t="n"/>
      <c r="M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  <c r="K101" s="5" t="n"/>
      <c r="L101" s="5" t="n"/>
      <c r="M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  <c r="K102" s="5" t="n"/>
      <c r="L102" s="5" t="n"/>
      <c r="M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  <c r="K103" s="5" t="n"/>
      <c r="L103" s="5" t="n"/>
      <c r="M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  <c r="K104" s="5" t="n"/>
      <c r="L104" s="5" t="n"/>
      <c r="M104" s="5" t="n"/>
    </row>
    <row r="105">
      <c r="A105" s="5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  <c r="K105" s="5" t="n"/>
      <c r="L105" s="5" t="n"/>
      <c r="M105" s="5" t="n"/>
    </row>
    <row r="106">
      <c r="A106" s="5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  <c r="K106" s="5" t="n"/>
      <c r="L106" s="5" t="n"/>
      <c r="M106" s="5" t="n"/>
    </row>
    <row r="107">
      <c r="A107" s="5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  <c r="K107" s="5" t="n"/>
      <c r="L107" s="5" t="n"/>
      <c r="M107" s="5" t="n"/>
    </row>
    <row r="108">
      <c r="A108" s="5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  <c r="K108" s="5" t="n"/>
      <c r="L108" s="5" t="n"/>
      <c r="M108" s="5" t="n"/>
    </row>
    <row r="109">
      <c r="A109" s="5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  <c r="K109" s="5" t="n"/>
      <c r="L109" s="5" t="n"/>
      <c r="M109" s="5" t="n"/>
    </row>
    <row r="110">
      <c r="A110" s="5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  <c r="K110" s="5" t="n"/>
      <c r="L110" s="5" t="n"/>
      <c r="M110" s="5" t="n"/>
    </row>
    <row r="111">
      <c r="A111" s="5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  <c r="K111" s="5" t="n"/>
      <c r="L111" s="5" t="n"/>
      <c r="M111" s="5" t="n"/>
    </row>
    <row r="112">
      <c r="A112" s="5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  <c r="K112" s="5" t="n"/>
      <c r="L112" s="5" t="n"/>
      <c r="M112" s="5" t="n"/>
    </row>
    <row r="113">
      <c r="A113" s="5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  <c r="K113" s="5" t="n"/>
      <c r="L113" s="5" t="n"/>
      <c r="M113" s="5" t="n"/>
    </row>
    <row r="114">
      <c r="A114" s="5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  <c r="K114" s="5" t="n"/>
      <c r="L114" s="5" t="n"/>
      <c r="M114" s="5" t="n"/>
    </row>
    <row r="115">
      <c r="A115" s="5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  <c r="K115" s="5" t="n"/>
      <c r="L115" s="5" t="n"/>
      <c r="M115" s="5" t="n"/>
    </row>
    <row r="116">
      <c r="A116" s="5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  <c r="K116" s="5" t="n"/>
      <c r="L116" s="5" t="n"/>
      <c r="M116" s="5" t="n"/>
    </row>
    <row r="117">
      <c r="A117" s="5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  <c r="K117" s="5" t="n"/>
      <c r="L117" s="5" t="n"/>
      <c r="M117" s="5" t="n"/>
    </row>
    <row r="118">
      <c r="A118" s="5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  <c r="K118" s="5" t="n"/>
      <c r="L118" s="5" t="n"/>
      <c r="M118" s="5" t="n"/>
    </row>
    <row r="119">
      <c r="A119" s="5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  <c r="K119" s="5" t="n"/>
      <c r="L119" s="5" t="n"/>
      <c r="M119" s="5" t="n"/>
    </row>
    <row r="120">
      <c r="A120" s="5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  <c r="K120" s="5" t="n"/>
      <c r="L120" s="5" t="n"/>
      <c r="M120" s="5" t="n"/>
    </row>
    <row r="121">
      <c r="A121" s="5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  <c r="K121" s="5" t="n"/>
      <c r="L121" s="5" t="n"/>
      <c r="M121" s="5" t="n"/>
    </row>
    <row r="122">
      <c r="A122" s="5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M122" s="5" t="n"/>
    </row>
    <row r="123">
      <c r="A123" s="5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  <c r="K123" s="5" t="n"/>
      <c r="L123" s="5" t="n"/>
      <c r="M123" s="5" t="n"/>
    </row>
    <row r="124">
      <c r="A124" s="5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  <c r="K124" s="5" t="n"/>
      <c r="L124" s="5" t="n"/>
      <c r="M124" s="5" t="n"/>
    </row>
    <row r="125">
      <c r="A125" s="5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  <c r="K125" s="5" t="n"/>
      <c r="L125" s="5" t="n"/>
      <c r="M125" s="5" t="n"/>
    </row>
    <row r="126">
      <c r="A126" s="5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  <c r="K126" s="5" t="n"/>
      <c r="L126" s="5" t="n"/>
      <c r="M126" s="5" t="n"/>
    </row>
    <row r="127">
      <c r="A127" s="5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  <c r="K127" s="5" t="n"/>
      <c r="L127" s="5" t="n"/>
      <c r="M127" s="5" t="n"/>
    </row>
    <row r="128">
      <c r="A128" s="5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  <c r="K128" s="5" t="n"/>
      <c r="L128" s="5" t="n"/>
      <c r="M128" s="5" t="n"/>
    </row>
    <row r="129">
      <c r="A129" s="5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  <c r="K129" s="5" t="n"/>
      <c r="L129" s="5" t="n"/>
      <c r="M129" s="5" t="n"/>
    </row>
    <row r="130">
      <c r="A130" s="5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  <c r="K130" s="5" t="n"/>
      <c r="L130" s="5" t="n"/>
      <c r="M130" s="5" t="n"/>
    </row>
    <row r="131">
      <c r="A131" s="5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  <c r="K131" s="5" t="n"/>
      <c r="L131" s="5" t="n"/>
      <c r="M131" s="5" t="n"/>
    </row>
    <row r="132">
      <c r="A132" s="5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  <c r="K132" s="5" t="n"/>
      <c r="L132" s="5" t="n"/>
      <c r="M132" s="5" t="n"/>
    </row>
    <row r="133">
      <c r="A133" s="5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  <c r="K133" s="5" t="n"/>
      <c r="L133" s="5" t="n"/>
      <c r="M133" s="5" t="n"/>
    </row>
    <row r="134">
      <c r="A134" s="5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  <c r="K134" s="5" t="n"/>
      <c r="L134" s="5" t="n"/>
      <c r="M134" s="5" t="n"/>
    </row>
    <row r="135">
      <c r="A135" s="5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  <c r="K135" s="5" t="n"/>
      <c r="L135" s="5" t="n"/>
      <c r="M135" s="5" t="n"/>
    </row>
    <row r="136">
      <c r="A136" s="5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  <c r="K136" s="5" t="n"/>
      <c r="L136" s="5" t="n"/>
      <c r="M136" s="5" t="n"/>
    </row>
    <row r="137">
      <c r="A137" s="5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  <c r="K137" s="5" t="n"/>
      <c r="L137" s="5" t="n"/>
      <c r="M137" s="5" t="n"/>
    </row>
    <row r="138">
      <c r="A138" s="5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  <c r="K138" s="5" t="n"/>
      <c r="L138" s="5" t="n"/>
      <c r="M138" s="5" t="n"/>
    </row>
    <row r="139">
      <c r="A139" s="5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  <c r="K139" s="5" t="n"/>
      <c r="L139" s="5" t="n"/>
      <c r="M139" s="5" t="n"/>
    </row>
    <row r="140">
      <c r="A140" s="5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  <c r="K140" s="5" t="n"/>
      <c r="L140" s="5" t="n"/>
      <c r="M140" s="5" t="n"/>
    </row>
    <row r="141">
      <c r="A141" s="5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  <c r="K141" s="5" t="n"/>
      <c r="L141" s="5" t="n"/>
      <c r="M141" s="5" t="n"/>
    </row>
    <row r="142">
      <c r="A142" s="5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  <c r="K142" s="5" t="n"/>
      <c r="L142" s="5" t="n"/>
      <c r="M142" s="5" t="n"/>
    </row>
    <row r="143">
      <c r="A143" s="5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  <c r="K143" s="5" t="n"/>
      <c r="L143" s="5" t="n"/>
      <c r="M143" s="5" t="n"/>
    </row>
    <row r="144">
      <c r="A144" s="5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  <c r="K144" s="5" t="n"/>
      <c r="L144" s="5" t="n"/>
      <c r="M144" s="5" t="n"/>
    </row>
    <row r="145">
      <c r="A145" s="5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  <c r="K145" s="5" t="n"/>
      <c r="L145" s="5" t="n"/>
      <c r="M145" s="5" t="n"/>
    </row>
    <row r="146">
      <c r="A146" s="5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  <c r="K146" s="5" t="n"/>
      <c r="L146" s="5" t="n"/>
      <c r="M146" s="5" t="n"/>
    </row>
    <row r="147">
      <c r="A147" s="5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  <c r="K147" s="5" t="n"/>
      <c r="L147" s="5" t="n"/>
      <c r="M147" s="5" t="n"/>
    </row>
    <row r="148">
      <c r="A148" s="5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  <c r="K148" s="5" t="n"/>
      <c r="L148" s="5" t="n"/>
      <c r="M148" s="5" t="n"/>
    </row>
    <row r="149">
      <c r="A149" s="5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  <c r="K149" s="5" t="n"/>
      <c r="L149" s="5" t="n"/>
      <c r="M149" s="5" t="n"/>
    </row>
    <row r="150">
      <c r="A150" s="5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  <c r="K150" s="5" t="n"/>
      <c r="L150" s="5" t="n"/>
      <c r="M150" s="5" t="n"/>
    </row>
    <row r="151">
      <c r="A151" s="5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  <c r="K151" s="5" t="n"/>
      <c r="L151" s="5" t="n"/>
      <c r="M151" s="5" t="n"/>
    </row>
    <row r="152">
      <c r="A152" s="5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  <c r="K152" s="5" t="n"/>
      <c r="L152" s="5" t="n"/>
      <c r="M152" s="5" t="n"/>
    </row>
    <row r="153">
      <c r="A153" s="5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  <c r="K153" s="5" t="n"/>
      <c r="L153" s="5" t="n"/>
      <c r="M153" s="5" t="n"/>
    </row>
    <row r="154">
      <c r="A154" s="5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  <c r="K154" s="5" t="n"/>
      <c r="L154" s="5" t="n"/>
      <c r="M154" s="5" t="n"/>
    </row>
    <row r="155">
      <c r="A155" s="5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  <c r="K155" s="5" t="n"/>
      <c r="L155" s="5" t="n"/>
      <c r="M155" s="5" t="n"/>
    </row>
    <row r="156">
      <c r="A156" s="5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  <c r="K156" s="5" t="n"/>
      <c r="L156" s="5" t="n"/>
      <c r="M156" s="5" t="n"/>
    </row>
    <row r="157">
      <c r="A157" s="5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  <c r="K157" s="5" t="n"/>
      <c r="L157" s="5" t="n"/>
      <c r="M157" s="5" t="n"/>
    </row>
    <row r="158">
      <c r="A158" s="5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  <c r="K158" s="5" t="n"/>
      <c r="L158" s="5" t="n"/>
      <c r="M158" s="5" t="n"/>
    </row>
    <row r="159">
      <c r="A159" s="5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  <c r="K159" s="5" t="n"/>
      <c r="L159" s="5" t="n"/>
      <c r="M159" s="5" t="n"/>
    </row>
    <row r="160">
      <c r="A160" s="5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  <c r="K160" s="5" t="n"/>
      <c r="L160" s="5" t="n"/>
      <c r="M160" s="5" t="n"/>
    </row>
    <row r="161">
      <c r="A161" s="5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  <c r="K161" s="5" t="n"/>
      <c r="L161" s="5" t="n"/>
      <c r="M161" s="5" t="n"/>
    </row>
    <row r="162">
      <c r="A162" s="5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  <c r="K162" s="5" t="n"/>
      <c r="L162" s="5" t="n"/>
      <c r="M162" s="5" t="n"/>
    </row>
    <row r="163">
      <c r="A163" s="5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  <c r="K163" s="5" t="n"/>
      <c r="L163" s="5" t="n"/>
      <c r="M163" s="5" t="n"/>
    </row>
    <row r="164">
      <c r="A164" s="5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  <c r="K164" s="5" t="n"/>
      <c r="L164" s="5" t="n"/>
      <c r="M164" s="5" t="n"/>
    </row>
    <row r="165">
      <c r="A165" s="5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  <c r="K165" s="5" t="n"/>
      <c r="L165" s="5" t="n"/>
      <c r="M165" s="5" t="n"/>
    </row>
    <row r="166">
      <c r="A166" s="5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  <c r="K166" s="5" t="n"/>
      <c r="L166" s="5" t="n"/>
      <c r="M166" s="5" t="n"/>
    </row>
    <row r="167">
      <c r="A167" s="5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  <c r="K167" s="5" t="n"/>
      <c r="L167" s="5" t="n"/>
      <c r="M167" s="5" t="n"/>
    </row>
    <row r="168">
      <c r="A168" s="5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  <c r="K168" s="5" t="n"/>
      <c r="L168" s="5" t="n"/>
      <c r="M168" s="5" t="n"/>
    </row>
    <row r="169">
      <c r="A169" s="5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  <c r="K169" s="5" t="n"/>
      <c r="L169" s="5" t="n"/>
      <c r="M169" s="5" t="n"/>
    </row>
    <row r="170">
      <c r="A170" s="5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  <c r="K170" s="5" t="n"/>
      <c r="L170" s="5" t="n"/>
      <c r="M170" s="5" t="n"/>
    </row>
    <row r="171">
      <c r="A171" s="5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  <c r="K171" s="5" t="n"/>
      <c r="L171" s="5" t="n"/>
      <c r="M171" s="5" t="n"/>
    </row>
    <row r="172">
      <c r="A172" s="5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  <c r="K172" s="5" t="n"/>
      <c r="L172" s="5" t="n"/>
      <c r="M172" s="5" t="n"/>
    </row>
    <row r="173">
      <c r="A173" s="5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  <c r="K173" s="5" t="n"/>
      <c r="L173" s="5" t="n"/>
      <c r="M173" s="5" t="n"/>
    </row>
    <row r="174">
      <c r="A174" s="5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  <c r="K174" s="5" t="n"/>
      <c r="L174" s="5" t="n"/>
      <c r="M174" s="5" t="n"/>
    </row>
    <row r="175">
      <c r="A175" s="5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  <c r="K175" s="5" t="n"/>
      <c r="L175" s="5" t="n"/>
      <c r="M175" s="5" t="n"/>
    </row>
    <row r="176">
      <c r="A176" s="5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  <c r="K176" s="5" t="n"/>
      <c r="L176" s="5" t="n"/>
      <c r="M176" s="5" t="n"/>
    </row>
    <row r="177">
      <c r="A177" s="5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  <c r="K177" s="5" t="n"/>
      <c r="L177" s="5" t="n"/>
      <c r="M177" s="5" t="n"/>
    </row>
    <row r="178">
      <c r="A178" s="5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  <c r="K178" s="5" t="n"/>
      <c r="L178" s="5" t="n"/>
      <c r="M178" s="5" t="n"/>
    </row>
    <row r="179">
      <c r="A179" s="5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  <c r="K179" s="5" t="n"/>
      <c r="L179" s="5" t="n"/>
      <c r="M179" s="5" t="n"/>
    </row>
    <row r="180">
      <c r="A180" s="5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  <c r="K180" s="5" t="n"/>
      <c r="L180" s="5" t="n"/>
      <c r="M180" s="5" t="n"/>
    </row>
    <row r="181">
      <c r="A181" s="5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  <c r="K181" s="5" t="n"/>
      <c r="L181" s="5" t="n"/>
      <c r="M181" s="5" t="n"/>
    </row>
    <row r="182">
      <c r="A182" s="5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  <c r="K182" s="5" t="n"/>
      <c r="L182" s="5" t="n"/>
      <c r="M182" s="5" t="n"/>
    </row>
    <row r="183">
      <c r="A183" s="5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  <c r="K183" s="5" t="n"/>
      <c r="L183" s="5" t="n"/>
      <c r="M183" s="5" t="n"/>
    </row>
    <row r="184">
      <c r="A184" s="5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  <c r="K184" s="5" t="n"/>
      <c r="L184" s="5" t="n"/>
      <c r="M184" s="5" t="n"/>
    </row>
    <row r="185">
      <c r="A185" s="5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  <c r="K185" s="5" t="n"/>
      <c r="L185" s="5" t="n"/>
      <c r="M185" s="5" t="n"/>
    </row>
    <row r="186">
      <c r="A186" s="5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  <c r="K186" s="5" t="n"/>
      <c r="L186" s="5" t="n"/>
      <c r="M186" s="5" t="n"/>
    </row>
    <row r="187">
      <c r="A187" s="5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  <c r="K187" s="5" t="n"/>
      <c r="L187" s="5" t="n"/>
      <c r="M187" s="5" t="n"/>
    </row>
    <row r="188">
      <c r="A188" s="5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  <c r="K188" s="5" t="n"/>
      <c r="L188" s="5" t="n"/>
      <c r="M188" s="5" t="n"/>
    </row>
    <row r="189">
      <c r="A189" s="5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  <c r="K189" s="5" t="n"/>
      <c r="L189" s="5" t="n"/>
      <c r="M189" s="5" t="n"/>
    </row>
    <row r="190">
      <c r="A190" s="5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  <c r="K190" s="5" t="n"/>
      <c r="L190" s="5" t="n"/>
      <c r="M190" s="5" t="n"/>
    </row>
    <row r="191">
      <c r="A191" s="5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  <c r="K191" s="5" t="n"/>
      <c r="L191" s="5" t="n"/>
      <c r="M191" s="5" t="n"/>
    </row>
    <row r="192">
      <c r="A192" s="5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  <c r="K192" s="5" t="n"/>
      <c r="L192" s="5" t="n"/>
      <c r="M192" s="5" t="n"/>
    </row>
    <row r="193">
      <c r="A193" s="5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  <c r="K193" s="5" t="n"/>
      <c r="L193" s="5" t="n"/>
      <c r="M193" s="5" t="n"/>
    </row>
    <row r="194">
      <c r="A194" s="5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  <c r="K194" s="5" t="n"/>
      <c r="L194" s="5" t="n"/>
      <c r="M194" s="5" t="n"/>
    </row>
    <row r="195">
      <c r="A195" s="5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  <c r="K195" s="5" t="n"/>
      <c r="L195" s="5" t="n"/>
      <c r="M195" s="5" t="n"/>
    </row>
    <row r="196">
      <c r="A196" s="5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  <c r="K196" s="5" t="n"/>
      <c r="L196" s="5" t="n"/>
      <c r="M196" s="5" t="n"/>
    </row>
    <row r="197">
      <c r="A197" s="5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  <c r="K197" s="5" t="n"/>
      <c r="L197" s="5" t="n"/>
      <c r="M197" s="5" t="n"/>
    </row>
    <row r="198">
      <c r="A198" s="5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  <c r="K198" s="5" t="n"/>
      <c r="L198" s="5" t="n"/>
      <c r="M198" s="5" t="n"/>
    </row>
    <row r="199">
      <c r="A199" s="5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  <c r="K199" s="5" t="n"/>
      <c r="L199" s="5" t="n"/>
      <c r="M199" s="5" t="n"/>
    </row>
    <row r="200">
      <c r="A200" s="5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  <c r="K200" s="5" t="n"/>
      <c r="L200" s="5" t="n"/>
      <c r="M200" s="5" t="n"/>
    </row>
    <row r="201">
      <c r="A201" s="5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  <c r="K201" s="5" t="n"/>
      <c r="L201" s="5" t="n"/>
      <c r="M201" s="5" t="n"/>
    </row>
    <row r="202">
      <c r="A202" s="5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  <c r="K202" s="5" t="n"/>
      <c r="L202" s="5" t="n"/>
      <c r="M202" s="5" t="n"/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55" customWidth="1" min="1" max="1"/>
    <col width="18" customWidth="1" min="2" max="2"/>
  </cols>
  <sheetData>
    <row r="1">
      <c r="A1" s="6" t="inlineStr">
        <is>
          <t>SETTINGS — FREE (single machine)</t>
        </is>
      </c>
    </row>
    <row r="3">
      <c r="A3" s="5" t="inlineStr">
        <is>
          <t>Observation window start (DD.MM.YYYY)</t>
        </is>
      </c>
      <c r="B3" s="5" t="inlineStr">
        <is>
          <t>10.10.2026</t>
        </is>
      </c>
    </row>
    <row r="4">
      <c r="A4" s="5" t="inlineStr">
        <is>
          <t>Observation window end (DD.MM.YYYY)</t>
        </is>
      </c>
      <c r="B4" s="5" t="inlineStr">
        <is>
          <t>17.10.2026</t>
        </is>
      </c>
    </row>
    <row r="5">
      <c r="A5" s="5" t="inlineStr">
        <is>
          <t>Window hours (override; blank = calendar days × 24)</t>
        </is>
      </c>
      <c r="B5" s="5" t="n">
        <v>168</v>
      </c>
    </row>
    <row r="6">
      <c r="A6" s="5" t="inlineStr">
        <is>
          <t>Equipment filter (ONE machine for FREE)</t>
        </is>
      </c>
      <c r="B6" s="5" t="inlineStr">
        <is>
          <t>CNC-01</t>
        </is>
      </c>
    </row>
    <row r="7">
      <c r="A7" s="5" t="n"/>
      <c r="B7" s="5" t="n"/>
    </row>
    <row r="8">
      <c r="A8" s="7" t="inlineStr">
        <is>
          <t>OEE production inputs (for selected machine, whole window)</t>
        </is>
      </c>
      <c r="B8" s="5" t="n"/>
    </row>
    <row r="9">
      <c r="A9" s="5" t="inlineStr">
        <is>
          <t>Planned production time (minutes)</t>
        </is>
      </c>
      <c r="B9" s="8" t="n">
        <v>2400</v>
      </c>
    </row>
    <row r="10">
      <c r="A10" s="5" t="inlineStr">
        <is>
          <t>Good units</t>
        </is>
      </c>
      <c r="B10" s="8" t="n">
        <v>1800</v>
      </c>
    </row>
    <row r="11">
      <c r="A11" s="5" t="inlineStr">
        <is>
          <t>Total units</t>
        </is>
      </c>
      <c r="B11" s="8" t="n">
        <v>2000</v>
      </c>
    </row>
    <row r="12">
      <c r="A12" s="5" t="inlineStr">
        <is>
          <t>Ideal cycle time (minutes per unit)</t>
        </is>
      </c>
      <c r="B12" s="8" t="n">
        <v>1</v>
      </c>
    </row>
    <row r="14">
      <c r="A14" s="2" t="inlineStr">
        <is>
          <t>Notes</t>
        </is>
      </c>
    </row>
    <row r="15">
      <c r="A15" t="inlineStr">
        <is>
          <t>Paste Events from the synthetic sample CSV or your own export. FREE ignores other machines.</t>
        </is>
      </c>
    </row>
    <row r="16">
      <c r="A16" t="inlineStr">
        <is>
          <t>If Window hours blank, Dashboard uses (end−start) in days × 24. Prefer explicit hours for shift calendars.</t>
        </is>
      </c>
    </row>
  </sheetData>
  <mergeCells count="1">
    <mergeCell ref="A1:B1"/>
  </mergeCells>
  <dataValidations count="1">
    <dataValidation sqref="B6" showDropDown="0" showInputMessage="0" showErrorMessage="0" allowBlank="0" type="list">
      <formula1>"CNC-01,CNC-02,LATHE-04,PRESS-03"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30" customWidth="1" min="3" max="3"/>
  </cols>
  <sheetData>
    <row r="1">
      <c r="A1" s="6" t="inlineStr">
        <is>
          <t>DASHBOARD — FREE · single machine · basic OEE</t>
        </is>
      </c>
    </row>
    <row r="2">
      <c r="A2" t="inlineStr">
        <is>
          <t>Values below are calculated from Events + Settings (sample pre-filled). Re-run build or edit Settings then refresh numbers after pasting new CSV (see README).</t>
        </is>
      </c>
    </row>
    <row r="3"/>
    <row r="4">
      <c r="A4" s="4" t="inlineStr">
        <is>
          <t>Metric</t>
        </is>
      </c>
      <c r="B4" s="4" t="inlineStr">
        <is>
          <t>Value</t>
        </is>
      </c>
      <c r="C4" s="4" t="inlineStr">
        <is>
          <t>Formula / note</t>
        </is>
      </c>
    </row>
    <row r="5">
      <c r="A5" s="5" t="inlineStr">
        <is>
          <t>Equipment (filter)</t>
        </is>
      </c>
      <c r="B5" s="5" t="inlineStr">
        <is>
          <t>CNC-01</t>
        </is>
      </c>
      <c r="C5" s="5" t="inlineStr"/>
    </row>
    <row r="6">
      <c r="A6" s="5" t="inlineStr">
        <is>
          <t>Window hours</t>
        </is>
      </c>
      <c r="B6" s="5" t="n">
        <v>168</v>
      </c>
      <c r="C6" s="5" t="inlineStr"/>
    </row>
    <row r="7">
      <c r="A7" s="5" t="inlineStr">
        <is>
          <t>Closed events</t>
        </is>
      </c>
      <c r="B7" s="5" t="n">
        <v>2</v>
      </c>
      <c r="C7" s="5" t="inlineStr"/>
    </row>
    <row r="8">
      <c r="A8" s="5" t="inlineStr">
        <is>
          <t>Breakdown events (X)</t>
        </is>
      </c>
      <c r="B8" s="5" t="n">
        <v>1</v>
      </c>
      <c r="C8" s="5" t="inlineStr"/>
    </row>
    <row r="9">
      <c r="A9" s="5" t="inlineStr">
        <is>
          <t>Total downtime (h)</t>
        </is>
      </c>
      <c r="B9" s="8" t="n">
        <v>1.16</v>
      </c>
      <c r="C9" s="5" t="inlineStr"/>
    </row>
    <row r="10">
      <c r="A10" s="5" t="inlineStr">
        <is>
          <t>MTTR (h)</t>
        </is>
      </c>
      <c r="B10" s="8" t="n">
        <v>0.58</v>
      </c>
      <c r="C10" s="5" t="inlineStr">
        <is>
          <t>closed downtime h / closed events</t>
        </is>
      </c>
    </row>
    <row r="11">
      <c r="A11" s="5" t="inlineStr">
        <is>
          <t>MTBF (h)</t>
        </is>
      </c>
      <c r="B11" s="8" t="n">
        <v>166.84</v>
      </c>
      <c r="C11" s="5" t="inlineStr">
        <is>
          <t>(window h − downtime h) / breakdown events</t>
        </is>
      </c>
    </row>
    <row r="12">
      <c r="A12" s="5" t="inlineStr">
        <is>
          <t>Planned production (h)</t>
        </is>
      </c>
      <c r="B12" s="8" t="n">
        <v>40</v>
      </c>
      <c r="C12" s="5" t="inlineStr"/>
    </row>
    <row r="13">
      <c r="A13" s="5" t="inlineStr">
        <is>
          <t>Run time (h)</t>
        </is>
      </c>
      <c r="B13" s="8" t="n">
        <v>38.84</v>
      </c>
      <c r="C13" s="5" t="inlineStr">
        <is>
          <t>Planned − Downtime</t>
        </is>
      </c>
    </row>
    <row r="14">
      <c r="A14" s="5" t="inlineStr">
        <is>
          <t>Availability</t>
        </is>
      </c>
      <c r="B14" s="9" t="n">
        <v>0.9710000000000001</v>
      </c>
      <c r="C14" s="5" t="inlineStr">
        <is>
          <t>Run / Planned</t>
        </is>
      </c>
    </row>
    <row r="15">
      <c r="A15" s="5" t="inlineStr">
        <is>
          <t>Performance</t>
        </is>
      </c>
      <c r="B15" s="9" t="n">
        <v>0.8582217645039478</v>
      </c>
      <c r="C15" s="5" t="inlineStr">
        <is>
          <t>(Ideal CT × Total units) / Run time</t>
        </is>
      </c>
    </row>
    <row r="16">
      <c r="A16" s="5" t="inlineStr">
        <is>
          <t>Quality</t>
        </is>
      </c>
      <c r="B16" s="9" t="n">
        <v>0.9</v>
      </c>
      <c r="C16" s="5" t="inlineStr">
        <is>
          <t>Good / Total</t>
        </is>
      </c>
    </row>
    <row r="17">
      <c r="A17" s="10" t="inlineStr">
        <is>
          <t>OEE</t>
        </is>
      </c>
      <c r="B17" s="11" t="n">
        <v>0.75</v>
      </c>
      <c r="C17" s="5" t="inlineStr">
        <is>
          <t>A × P × Q</t>
        </is>
      </c>
    </row>
    <row r="18"/>
    <row r="19"/>
    <row r="20">
      <c r="A20" s="2" t="inlineStr">
        <is>
          <t>Excel formula scaffold (optional — after paste, point ranges at your data)</t>
        </is>
      </c>
    </row>
    <row r="21">
      <c r="A21" t="inlineStr">
        <is>
          <t>Availability</t>
        </is>
      </c>
      <c r="B21">
        <f>(B13-B9)/B13</f>
        <v/>
      </c>
      <c r="C21" t="inlineStr">
        <is>
          <t>Replace with live cell refs to Settings + SUMIF downtime</t>
        </is>
      </c>
    </row>
    <row r="22">
      <c r="A22" t="inlineStr">
        <is>
          <t>Tip: use SUMIF(Events!C:C, Settings!B6, Events!I:I) for downtime hours of selected equipment.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</cols>
  <sheetData>
    <row r="1">
      <c r="A1" s="1" t="inlineStr">
        <is>
          <t>FORMULA REFERENCE (copy into Dashboard after large pastes)</t>
        </is>
      </c>
    </row>
    <row r="2"/>
    <row r="3">
      <c r="A3" s="4" t="inlineStr">
        <is>
          <t>Metric</t>
        </is>
      </c>
      <c r="B3" s="4" t="inlineStr">
        <is>
          <t>Excel pattern</t>
        </is>
      </c>
    </row>
    <row r="4">
      <c r="A4" s="5" t="inlineStr">
        <is>
          <t>Downtime hours (one machine)</t>
        </is>
      </c>
      <c r="B4" s="5">
        <f>SUMIF(Events!C:C,Settings!B6,Events!I:I)</f>
        <v/>
      </c>
    </row>
    <row r="5">
      <c r="A5" s="5" t="inlineStr">
        <is>
          <t>Closed event count</t>
        </is>
      </c>
      <c r="B5" s="5">
        <f>COUNTIFS(Events!C:C,Settings!B6,Events!I:I,"&gt;0")</f>
        <v/>
      </c>
    </row>
    <row r="6">
      <c r="A6" s="5" t="inlineStr">
        <is>
          <t>Breakdown count</t>
        </is>
      </c>
      <c r="B6" s="5">
        <f>COUNTIFS(Events!C:C,Settings!B6,Events!J:J,"X")</f>
        <v/>
      </c>
    </row>
    <row r="7">
      <c r="A7" s="5" t="inlineStr">
        <is>
          <t>MTTR</t>
        </is>
      </c>
      <c r="B7" s="5">
        <f>IF(B_closed=0,"–",downtime_h/B_closed)</f>
        <v/>
      </c>
    </row>
    <row r="8">
      <c r="A8" s="5" t="inlineStr">
        <is>
          <t>MTBF</t>
        </is>
      </c>
      <c r="B8" s="5">
        <f>IF(bd=0,"–",(Settings!B5-downtime_h)/bd)</f>
        <v/>
      </c>
    </row>
    <row r="9">
      <c r="A9" s="5" t="inlineStr">
        <is>
          <t>Run hours</t>
        </is>
      </c>
      <c r="B9" s="5">
        <f>Settings!B9/60 - downtime_h</f>
        <v/>
      </c>
    </row>
    <row r="10">
      <c r="A10" s="5" t="inlineStr">
        <is>
          <t>Availability</t>
        </is>
      </c>
      <c r="B10" s="5">
        <f>run_h/(Settings!B9/60)</f>
        <v/>
      </c>
    </row>
    <row r="11">
      <c r="A11" s="5" t="inlineStr">
        <is>
          <t>Performance</t>
        </is>
      </c>
      <c r="B11" s="5">
        <f>(Settings!B12*Settings!B11)/(run_h*60)</f>
        <v/>
      </c>
    </row>
    <row r="12">
      <c r="A12" s="5" t="inlineStr">
        <is>
          <t>Quality</t>
        </is>
      </c>
      <c r="B12" s="5">
        <f>Settings!B10/Settings!B11</f>
        <v/>
      </c>
    </row>
    <row r="13">
      <c r="A13" s="5" t="inlineStr">
        <is>
          <t>OEE</t>
        </is>
      </c>
      <c r="B13" s="5">
        <f>Availability*Performance*Quality</f>
        <v/>
      </c>
    </row>
    <row r="14">
      <c r="A14" s="5" t="inlineStr">
        <is>
          <t>Date parse note</t>
        </is>
      </c>
      <c r="B14" s="5" t="inlineStr">
        <is>
          <t>Excel: =DATE(RIGHT(A2,4),MID(A2,4,2),LEFT(A2,2)) for DD.MM.YYYY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Shopfloor Sheets</dc:creator>
  <dc:title xmlns:dc="http://purl.org/dc/elements/1.1/">Shopfloor Sheets — Factory Downtime CSV → OEE Kit</dc:title>
  <dc:description xmlns:dc="http://purl.org/dc/elements/1.1/">Sold by Shopfloor Sheets (sole proprietorship, India). Support: gumroad@mail.grokbot.com. Not affiliated with SAP SE, Microsoft, Notion Labs, or Gumroad beyond storefront use. Not Google Sheets. Synthetic demo data only.</dc:description>
  <dc:subject xmlns:dc="http://purl.org/dc/elements/1.1/">Microsoft Excel OEE template (offline)</dc:subject>
  <dcterms:created xmlns:dcterms="http://purl.org/dc/terms/" xmlns:xsi="http://www.w3.org/2001/XMLSchema-instance" xsi:type="dcterms:W3CDTF">2026-10-19T02:22:36Z</dcterms:created>
  <dcterms:modified xmlns:dcterms="http://purl.org/dc/terms/" xmlns:xsi="http://www.w3.org/2001/XMLSchema-instance" xsi:type="dcterms:W3CDTF">2026-10-19T02:22:36Z</dcterms:modified>
  <cp:lastModifiedBy>Shopfloor Sheets</cp:lastModifiedBy>
  <cp:category>Digital template</cp:category>
</cp:coreProperties>
</file>